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mits Exchequer'\Documents\2019\resources\"/>
    </mc:Choice>
  </mc:AlternateContent>
  <xr:revisionPtr revIDLastSave="0" documentId="8_{201E4454-DD1C-49AE-B1DB-D9F9148E0D54}" xr6:coauthVersionLast="43" xr6:coauthVersionMax="43" xr10:uidLastSave="{00000000-0000-0000-0000-000000000000}"/>
  <workbookProtection workbookPassword="E97B" lockStructure="1"/>
  <bookViews>
    <workbookView xWindow="-120" yWindow="-120" windowWidth="20730" windowHeight="11160" xr2:uid="{00000000-000D-0000-FFFF-FFFF00000000}"/>
  </bookViews>
  <sheets>
    <sheet name="Event Repor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20" i="1"/>
  <c r="F18" i="1"/>
  <c r="F12" i="1"/>
  <c r="F14" i="1"/>
  <c r="F16" i="1"/>
  <c r="F17" i="1"/>
  <c r="F11" i="1"/>
  <c r="F15" i="1"/>
  <c r="F19" i="1"/>
  <c r="F21" i="1"/>
  <c r="F52" i="1"/>
  <c r="F10" i="1"/>
  <c r="E28" i="1"/>
  <c r="E29" i="1"/>
  <c r="E30" i="1"/>
  <c r="E31" i="1" l="1"/>
  <c r="E32" i="1" s="1"/>
  <c r="F35" i="1" s="1"/>
  <c r="F24" i="1"/>
  <c r="F34" i="1" s="1"/>
  <c r="F37" i="1" l="1"/>
  <c r="F53" i="1" s="1"/>
  <c r="F58" i="1" s="1"/>
</calcChain>
</file>

<file path=xl/sharedStrings.xml><?xml version="1.0" encoding="utf-8"?>
<sst xmlns="http://schemas.openxmlformats.org/spreadsheetml/2006/main" count="65" uniqueCount="64">
  <si>
    <t>EVENT FINANCIAL REPORT</t>
  </si>
  <si>
    <t>GROUP:</t>
  </si>
  <si>
    <t>EVENT DATE:</t>
  </si>
  <si>
    <t>EVENT:</t>
  </si>
  <si>
    <t>AUTOCRAT:</t>
  </si>
  <si>
    <t>INCOME</t>
  </si>
  <si>
    <t>(A)</t>
  </si>
  <si>
    <t>(B)</t>
  </si>
  <si>
    <t>(C)</t>
  </si>
  <si>
    <t>(D)</t>
  </si>
  <si>
    <t>(AxC) + (BxD)</t>
  </si>
  <si>
    <t># Reserved</t>
  </si>
  <si>
    <t># at the Door</t>
  </si>
  <si>
    <t>Fee-Reserved</t>
  </si>
  <si>
    <t>Fee-at Door</t>
  </si>
  <si>
    <t>Total</t>
  </si>
  <si>
    <t>Site-Adult</t>
  </si>
  <si>
    <t>Feast-Adult</t>
  </si>
  <si>
    <t>Other Income</t>
  </si>
  <si>
    <t xml:space="preserve">GROSS INCOME: </t>
  </si>
  <si>
    <t>CANCELLATIONS / REFUNDS</t>
  </si>
  <si>
    <t>Number</t>
  </si>
  <si>
    <t>Amount</t>
  </si>
  <si>
    <t xml:space="preserve">TOTAL REFUNDS: </t>
  </si>
  <si>
    <t>GROSS INCOME</t>
  </si>
  <si>
    <t>less REFUNDS</t>
  </si>
  <si>
    <t>EXPENSES (PAYMENTS)</t>
  </si>
  <si>
    <t>TOTAL INCOME</t>
  </si>
  <si>
    <t>Advertising</t>
  </si>
  <si>
    <t>Equipment Rental and Maintenance</t>
  </si>
  <si>
    <t>Food (cost of Feast supplies)</t>
  </si>
  <si>
    <t>General supplies</t>
  </si>
  <si>
    <t>Insurance (Non-SCA)</t>
  </si>
  <si>
    <t>Occupancy and Site Charges</t>
  </si>
  <si>
    <t>Postage, Shipping, PO Box rental</t>
  </si>
  <si>
    <t>Printing and Publications</t>
  </si>
  <si>
    <t>Telephone</t>
  </si>
  <si>
    <t>Travel (Gas, Tolls, Airfare)</t>
  </si>
  <si>
    <r>
      <t xml:space="preserve">Other Expenses           </t>
    </r>
    <r>
      <rPr>
        <sz val="9"/>
        <rFont val="Arial"/>
        <family val="2"/>
      </rPr>
      <t>(itemize on back)</t>
    </r>
  </si>
  <si>
    <t>EXPENSES SUB-TOTAL:</t>
  </si>
  <si>
    <t>NET PROFIT:</t>
  </si>
  <si>
    <t>If profits are split with the kingdom (or another group) you must calculate the split from the net profit.  This split and transfer are shown on the lines below.</t>
  </si>
  <si>
    <r>
      <t xml:space="preserve">Moved to Another     </t>
    </r>
    <r>
      <rPr>
        <sz val="9"/>
        <rFont val="Arial"/>
        <family val="2"/>
      </rPr>
      <t>(Itemize on back)</t>
    </r>
  </si>
  <si>
    <t>Amount to another group or to Kingdom</t>
  </si>
  <si>
    <t xml:space="preserve">    SCA Account(s) </t>
  </si>
  <si>
    <r>
      <t xml:space="preserve"> </t>
    </r>
    <r>
      <rPr>
        <b/>
        <sz val="9"/>
        <rFont val="Arial"/>
        <family val="2"/>
      </rPr>
      <t>FINAL GROUP PROFIT:</t>
    </r>
    <r>
      <rPr>
        <sz val="9"/>
        <rFont val="Arial"/>
        <family val="2"/>
      </rPr>
      <t xml:space="preserve">   (Net profit minus transfers)</t>
    </r>
  </si>
  <si>
    <r>
      <t xml:space="preserve">Fees and Honoraria        </t>
    </r>
    <r>
      <rPr>
        <sz val="9"/>
        <rFont val="Arial"/>
        <family val="2"/>
      </rPr>
      <t xml:space="preserve"> (Itemize on back)</t>
    </r>
  </si>
  <si>
    <t>Site-Adult (weekend)</t>
  </si>
  <si>
    <t>Site-Adult (Day)</t>
  </si>
  <si>
    <t>Bunk Fee</t>
  </si>
  <si>
    <t>NMS</t>
  </si>
  <si>
    <t>Bunk</t>
  </si>
  <si>
    <t>NMR</t>
  </si>
  <si>
    <t>Meal Card-(see p2)</t>
  </si>
  <si>
    <t>Meals not on card</t>
  </si>
  <si>
    <t>Youth Meal Card</t>
  </si>
  <si>
    <t>Extra Plate</t>
  </si>
  <si>
    <t>Paypal</t>
  </si>
  <si>
    <t>Pay Pal charge</t>
  </si>
  <si>
    <t>Comp Site</t>
  </si>
  <si>
    <t>Comp Meal</t>
  </si>
  <si>
    <t>Comp Bunk</t>
  </si>
  <si>
    <t>Youth site</t>
  </si>
  <si>
    <t>Gate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</si>
</sst>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0" xfId="0" applyFont="1" applyFill="1" applyProtection="1"/>
    <xf numFmtId="0" fontId="3" fillId="0" borderId="0" xfId="0" applyFont="1"/>
    <xf numFmtId="0" fontId="2" fillId="2" borderId="0" xfId="0" applyFont="1" applyFill="1" applyAlignment="1" applyProtection="1">
      <alignment horizontal="right"/>
    </xf>
    <xf numFmtId="0" fontId="0" fillId="2" borderId="0" xfId="0" applyFill="1" applyProtection="1"/>
    <xf numFmtId="0" fontId="4" fillId="2" borderId="0" xfId="0" applyFont="1" applyFill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164" fontId="5" fillId="0" borderId="2" xfId="0" applyNumberFormat="1" applyFont="1" applyFill="1" applyBorder="1" applyProtection="1">
      <protection locked="0"/>
    </xf>
    <xf numFmtId="164" fontId="5" fillId="3" borderId="2" xfId="0" applyNumberFormat="1" applyFont="1" applyFill="1" applyBorder="1" applyProtection="1"/>
    <xf numFmtId="164" fontId="6" fillId="3" borderId="2" xfId="0" applyNumberFormat="1" applyFont="1" applyFill="1" applyBorder="1" applyProtection="1">
      <protection locked="0"/>
    </xf>
    <xf numFmtId="0" fontId="4" fillId="2" borderId="0" xfId="0" applyFont="1" applyFill="1" applyProtection="1"/>
    <xf numFmtId="164" fontId="5" fillId="3" borderId="1" xfId="0" applyNumberFormat="1" applyFont="1" applyFill="1" applyBorder="1" applyProtection="1"/>
    <xf numFmtId="164" fontId="5" fillId="0" borderId="1" xfId="0" applyNumberFormat="1" applyFont="1" applyFill="1" applyBorder="1" applyProtection="1">
      <protection locked="0"/>
    </xf>
    <xf numFmtId="0" fontId="6" fillId="2" borderId="0" xfId="0" applyFont="1" applyFill="1" applyProtection="1"/>
    <xf numFmtId="0" fontId="7" fillId="0" borderId="0" xfId="0" applyFont="1"/>
    <xf numFmtId="0" fontId="3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right"/>
    </xf>
    <xf numFmtId="164" fontId="5" fillId="3" borderId="0" xfId="0" applyNumberFormat="1" applyFont="1" applyFill="1" applyBorder="1" applyProtection="1"/>
    <xf numFmtId="0" fontId="5" fillId="2" borderId="3" xfId="0" applyFont="1" applyFill="1" applyBorder="1" applyProtection="1"/>
    <xf numFmtId="0" fontId="5" fillId="0" borderId="0" xfId="0" applyFont="1"/>
    <xf numFmtId="3" fontId="5" fillId="0" borderId="2" xfId="0" applyNumberFormat="1" applyFont="1" applyFill="1" applyBorder="1" applyProtection="1">
      <protection locked="0"/>
    </xf>
    <xf numFmtId="0" fontId="4" fillId="2" borderId="0" xfId="0" applyFont="1" applyFill="1" applyAlignment="1" applyProtection="1">
      <alignment horizontal="right" wrapText="1"/>
    </xf>
    <xf numFmtId="44" fontId="0" fillId="0" borderId="0" xfId="0" applyNumberFormat="1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0" fontId="1" fillId="2" borderId="0" xfId="0" applyFont="1" applyFill="1" applyProtection="1"/>
    <xf numFmtId="0" fontId="4" fillId="2" borderId="1" xfId="0" applyFont="1" applyFill="1" applyBorder="1" applyProtection="1"/>
    <xf numFmtId="3" fontId="5" fillId="0" borderId="2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/>
    <xf numFmtId="3" fontId="0" fillId="0" borderId="0" xfId="0" applyNumberFormat="1" applyAlignment="1">
      <alignment horizontal="center"/>
    </xf>
    <xf numFmtId="0" fontId="3" fillId="2" borderId="0" xfId="0" applyFont="1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1" fillId="0" borderId="4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tabSelected="1" topLeftCell="A42" zoomScaleNormal="100" workbookViewId="0">
      <selection activeCell="E57" sqref="E57"/>
    </sheetView>
  </sheetViews>
  <sheetFormatPr defaultRowHeight="12.75" x14ac:dyDescent="0.2"/>
  <cols>
    <col min="1" max="1" width="18.28515625" customWidth="1"/>
    <col min="2" max="2" width="11.140625" customWidth="1"/>
    <col min="3" max="3" width="11.7109375" customWidth="1"/>
    <col min="4" max="4" width="12.7109375" customWidth="1"/>
    <col min="5" max="5" width="11.7109375" customWidth="1"/>
    <col min="6" max="6" width="12.7109375" bestFit="1" customWidth="1"/>
    <col min="7" max="7" width="11.7109375" customWidth="1"/>
    <col min="8" max="8" width="10.42578125" customWidth="1"/>
  </cols>
  <sheetData>
    <row r="1" spans="1:10" x14ac:dyDescent="0.2">
      <c r="A1" s="46" t="s">
        <v>0</v>
      </c>
      <c r="B1" s="46"/>
      <c r="C1" s="46"/>
      <c r="D1" s="46"/>
      <c r="E1" s="46"/>
      <c r="F1" s="46"/>
      <c r="G1" s="46"/>
    </row>
    <row r="2" spans="1:10" s="2" customFormat="1" ht="6" customHeight="1" x14ac:dyDescent="0.2">
      <c r="A2" s="1"/>
      <c r="B2" s="1"/>
      <c r="C2" s="1"/>
      <c r="D2" s="1"/>
      <c r="E2" s="1"/>
      <c r="F2" s="1"/>
      <c r="G2" s="1"/>
    </row>
    <row r="3" spans="1:10" x14ac:dyDescent="0.2">
      <c r="A3" s="3" t="s">
        <v>1</v>
      </c>
      <c r="B3" s="49"/>
      <c r="C3" s="50"/>
      <c r="D3" s="3" t="s">
        <v>2</v>
      </c>
      <c r="E3" s="42"/>
      <c r="F3" s="43"/>
      <c r="G3" s="43"/>
    </row>
    <row r="4" spans="1:10" x14ac:dyDescent="0.2">
      <c r="A4" s="4"/>
      <c r="B4" s="4"/>
      <c r="C4" s="4"/>
      <c r="D4" s="4"/>
      <c r="E4" s="4"/>
      <c r="F4" s="4"/>
      <c r="G4" s="4"/>
    </row>
    <row r="5" spans="1:10" x14ac:dyDescent="0.2">
      <c r="A5" s="3" t="s">
        <v>3</v>
      </c>
      <c r="B5" s="41"/>
      <c r="C5" s="41"/>
      <c r="D5" s="3" t="s">
        <v>4</v>
      </c>
      <c r="E5" s="44"/>
      <c r="F5" s="45"/>
      <c r="G5" s="45"/>
    </row>
    <row r="6" spans="1:10" ht="6.75" customHeight="1" x14ac:dyDescent="0.2">
      <c r="A6" s="5"/>
      <c r="B6" s="6"/>
      <c r="C6" s="6"/>
      <c r="D6" s="7"/>
      <c r="E6" s="7"/>
      <c r="F6" s="7"/>
      <c r="G6" s="7"/>
    </row>
    <row r="7" spans="1:10" x14ac:dyDescent="0.2">
      <c r="A7" s="7"/>
      <c r="B7" s="7"/>
      <c r="C7" s="7"/>
      <c r="D7" s="8" t="s">
        <v>5</v>
      </c>
      <c r="E7" s="7"/>
      <c r="F7" s="7"/>
      <c r="G7" s="7"/>
    </row>
    <row r="8" spans="1:10" s="11" customFormat="1" x14ac:dyDescent="0.2">
      <c r="A8" s="9"/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9"/>
    </row>
    <row r="9" spans="1:10" s="11" customFormat="1" x14ac:dyDescent="0.2">
      <c r="A9" s="9"/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9"/>
      <c r="I9" s="39"/>
    </row>
    <row r="10" spans="1:10" x14ac:dyDescent="0.2">
      <c r="A10" s="27" t="s">
        <v>47</v>
      </c>
      <c r="B10" s="26"/>
      <c r="C10" s="26"/>
      <c r="D10" s="13"/>
      <c r="E10" s="13"/>
      <c r="F10" s="14">
        <f t="shared" ref="F10:F21" si="0">B10*D10+C10*E10</f>
        <v>0</v>
      </c>
      <c r="G10" s="7"/>
      <c r="H10" s="31"/>
      <c r="I10" s="39"/>
      <c r="J10" s="29"/>
    </row>
    <row r="11" spans="1:10" x14ac:dyDescent="0.2">
      <c r="A11" s="27" t="s">
        <v>48</v>
      </c>
      <c r="B11" s="26"/>
      <c r="C11" s="26"/>
      <c r="D11" s="13"/>
      <c r="E11" s="13"/>
      <c r="F11" s="14">
        <f t="shared" si="0"/>
        <v>0</v>
      </c>
      <c r="G11" s="7"/>
      <c r="H11" s="31"/>
      <c r="I11" s="39"/>
      <c r="J11" s="29"/>
    </row>
    <row r="12" spans="1:10" x14ac:dyDescent="0.2">
      <c r="A12" s="27" t="s">
        <v>59</v>
      </c>
      <c r="B12" s="26"/>
      <c r="C12" s="26"/>
      <c r="D12" s="13"/>
      <c r="E12" s="13"/>
      <c r="F12" s="14">
        <f t="shared" si="0"/>
        <v>0</v>
      </c>
      <c r="G12" s="7"/>
      <c r="H12" s="31"/>
      <c r="I12" s="39"/>
      <c r="J12" s="29"/>
    </row>
    <row r="13" spans="1:10" x14ac:dyDescent="0.2">
      <c r="A13" s="27" t="s">
        <v>62</v>
      </c>
      <c r="B13" s="26"/>
      <c r="C13" s="26"/>
      <c r="D13" s="13"/>
      <c r="E13" s="13"/>
      <c r="F13" s="14">
        <f t="shared" si="0"/>
        <v>0</v>
      </c>
      <c r="G13" s="7"/>
      <c r="H13" s="31"/>
      <c r="I13" s="39"/>
      <c r="J13" s="38"/>
    </row>
    <row r="14" spans="1:10" x14ac:dyDescent="0.2">
      <c r="A14" s="27" t="s">
        <v>53</v>
      </c>
      <c r="B14" s="26"/>
      <c r="C14" s="26"/>
      <c r="D14" s="13"/>
      <c r="E14" s="13"/>
      <c r="F14" s="14">
        <f t="shared" si="0"/>
        <v>0</v>
      </c>
      <c r="G14" s="7"/>
      <c r="H14" s="31"/>
      <c r="I14" s="31"/>
      <c r="J14" s="38"/>
    </row>
    <row r="15" spans="1:10" x14ac:dyDescent="0.2">
      <c r="A15" s="27" t="s">
        <v>55</v>
      </c>
      <c r="B15" s="26"/>
      <c r="C15" s="26"/>
      <c r="D15" s="13"/>
      <c r="E15" s="13"/>
      <c r="F15" s="14">
        <f t="shared" si="0"/>
        <v>0</v>
      </c>
      <c r="G15" s="7"/>
      <c r="H15" s="31"/>
      <c r="I15" s="31"/>
      <c r="J15" s="38"/>
    </row>
    <row r="16" spans="1:10" x14ac:dyDescent="0.2">
      <c r="A16" s="27" t="s">
        <v>54</v>
      </c>
      <c r="B16" s="35"/>
      <c r="C16" s="26"/>
      <c r="D16" s="36"/>
      <c r="E16" s="13"/>
      <c r="F16" s="14">
        <f>C16*E16</f>
        <v>0</v>
      </c>
      <c r="G16" s="7"/>
      <c r="H16" s="31"/>
      <c r="I16" s="31"/>
      <c r="J16" s="38"/>
    </row>
    <row r="17" spans="1:10" x14ac:dyDescent="0.2">
      <c r="A17" s="27" t="s">
        <v>56</v>
      </c>
      <c r="B17" s="35"/>
      <c r="C17" s="26"/>
      <c r="D17" s="37"/>
      <c r="E17" s="13"/>
      <c r="F17" s="14">
        <f>C17*E17</f>
        <v>0</v>
      </c>
      <c r="G17" s="7"/>
      <c r="H17" s="31"/>
      <c r="I17" s="31"/>
      <c r="J17" s="38"/>
    </row>
    <row r="18" spans="1:10" x14ac:dyDescent="0.2">
      <c r="A18" s="27" t="s">
        <v>60</v>
      </c>
      <c r="B18" s="35"/>
      <c r="C18" s="26"/>
      <c r="D18" s="37"/>
      <c r="E18" s="13"/>
      <c r="F18" s="14">
        <f t="shared" si="0"/>
        <v>0</v>
      </c>
      <c r="G18" s="7"/>
      <c r="H18" s="31"/>
      <c r="I18" s="31"/>
      <c r="J18" s="38"/>
    </row>
    <row r="19" spans="1:10" x14ac:dyDescent="0.2">
      <c r="A19" s="5" t="s">
        <v>49</v>
      </c>
      <c r="B19" s="26"/>
      <c r="C19" s="26"/>
      <c r="D19" s="13"/>
      <c r="E19" s="13"/>
      <c r="F19" s="14">
        <f t="shared" si="0"/>
        <v>0</v>
      </c>
      <c r="G19" s="7"/>
      <c r="H19" s="31"/>
      <c r="I19" s="31"/>
      <c r="J19" s="38"/>
    </row>
    <row r="20" spans="1:10" x14ac:dyDescent="0.2">
      <c r="A20" s="5" t="s">
        <v>61</v>
      </c>
      <c r="B20" s="26"/>
      <c r="C20" s="26"/>
      <c r="D20" s="13"/>
      <c r="E20" s="13"/>
      <c r="F20" s="14">
        <f t="shared" si="0"/>
        <v>0</v>
      </c>
      <c r="G20" s="7"/>
      <c r="H20" s="31"/>
      <c r="I20" s="31"/>
      <c r="J20" s="38"/>
    </row>
    <row r="21" spans="1:10" x14ac:dyDescent="0.2">
      <c r="A21" s="5" t="s">
        <v>50</v>
      </c>
      <c r="B21" s="26"/>
      <c r="C21" s="26"/>
      <c r="D21" s="13"/>
      <c r="E21" s="13"/>
      <c r="F21" s="14">
        <f t="shared" si="0"/>
        <v>0</v>
      </c>
      <c r="G21" s="7"/>
      <c r="H21" s="31"/>
      <c r="I21" s="31"/>
      <c r="J21" s="38"/>
    </row>
    <row r="22" spans="1:10" x14ac:dyDescent="0.2">
      <c r="A22" s="5" t="s">
        <v>63</v>
      </c>
      <c r="B22" s="26"/>
      <c r="C22" s="26"/>
      <c r="D22" s="13"/>
      <c r="E22" s="13"/>
      <c r="F22" s="14"/>
      <c r="G22" s="7"/>
      <c r="H22" s="31"/>
      <c r="I22" s="31"/>
      <c r="J22" s="38"/>
    </row>
    <row r="23" spans="1:10" x14ac:dyDescent="0.2">
      <c r="A23" s="5" t="s">
        <v>18</v>
      </c>
      <c r="B23" s="47"/>
      <c r="C23" s="48"/>
      <c r="D23" s="7"/>
      <c r="E23" s="7"/>
      <c r="F23" s="15"/>
      <c r="G23" s="7"/>
      <c r="H23" s="31"/>
      <c r="I23" s="31"/>
      <c r="J23" s="38"/>
    </row>
    <row r="24" spans="1:10" x14ac:dyDescent="0.2">
      <c r="A24" s="7"/>
      <c r="B24" s="7"/>
      <c r="C24" s="7"/>
      <c r="D24" s="7"/>
      <c r="E24" s="5" t="s">
        <v>19</v>
      </c>
      <c r="F24" s="14">
        <f>SUM(F10:F23)</f>
        <v>0</v>
      </c>
      <c r="G24" s="7"/>
      <c r="H24" s="31"/>
      <c r="J24" s="38"/>
    </row>
    <row r="25" spans="1:10" ht="6" customHeight="1" x14ac:dyDescent="0.2">
      <c r="A25" s="7"/>
      <c r="B25" s="7"/>
      <c r="C25" s="7"/>
      <c r="D25" s="7"/>
      <c r="E25" s="7"/>
      <c r="F25" s="7"/>
      <c r="G25" s="7"/>
    </row>
    <row r="26" spans="1:10" x14ac:dyDescent="0.2">
      <c r="A26" s="7"/>
      <c r="B26" s="7"/>
      <c r="C26" s="7"/>
      <c r="D26" s="8" t="s">
        <v>20</v>
      </c>
      <c r="E26" s="7"/>
      <c r="F26" s="7"/>
      <c r="G26" s="7"/>
      <c r="H26" s="31"/>
      <c r="J26" s="31"/>
    </row>
    <row r="27" spans="1:10" x14ac:dyDescent="0.2">
      <c r="A27" s="7"/>
      <c r="B27" s="7"/>
      <c r="C27" s="34" t="s">
        <v>21</v>
      </c>
      <c r="D27" s="34" t="s">
        <v>22</v>
      </c>
      <c r="E27" s="34" t="s">
        <v>15</v>
      </c>
      <c r="F27" s="7"/>
      <c r="G27" s="7"/>
      <c r="J27" s="29"/>
    </row>
    <row r="28" spans="1:10" x14ac:dyDescent="0.2">
      <c r="A28" s="7"/>
      <c r="B28" s="5" t="s">
        <v>16</v>
      </c>
      <c r="C28" s="26"/>
      <c r="D28" s="13"/>
      <c r="E28" s="14">
        <f>C28*D28</f>
        <v>0</v>
      </c>
      <c r="F28" s="7"/>
      <c r="G28" s="7"/>
      <c r="J28" s="29"/>
    </row>
    <row r="29" spans="1:10" x14ac:dyDescent="0.2">
      <c r="A29" s="7"/>
      <c r="B29" s="5" t="s">
        <v>51</v>
      </c>
      <c r="C29" s="26"/>
      <c r="D29" s="13"/>
      <c r="E29" s="14">
        <f>C29*D29</f>
        <v>0</v>
      </c>
      <c r="F29" s="7"/>
      <c r="G29" s="7"/>
    </row>
    <row r="30" spans="1:10" x14ac:dyDescent="0.2">
      <c r="A30" s="7"/>
      <c r="B30" s="5" t="s">
        <v>17</v>
      </c>
      <c r="C30" s="26"/>
      <c r="D30" s="13"/>
      <c r="E30" s="14">
        <f>C30*D30</f>
        <v>0</v>
      </c>
      <c r="F30" s="7"/>
      <c r="G30" s="7"/>
      <c r="H30" s="31"/>
      <c r="I30" s="29"/>
      <c r="J30" s="30"/>
    </row>
    <row r="31" spans="1:10" x14ac:dyDescent="0.2">
      <c r="A31" s="7"/>
      <c r="B31" s="5" t="s">
        <v>58</v>
      </c>
      <c r="C31" s="26"/>
      <c r="D31" s="13"/>
      <c r="E31" s="14">
        <f>SUM(E28:E30)*0.022+(C31*0.3)</f>
        <v>0</v>
      </c>
      <c r="F31" s="7"/>
      <c r="G31" s="7"/>
      <c r="I31" s="29"/>
    </row>
    <row r="32" spans="1:10" x14ac:dyDescent="0.2">
      <c r="A32" s="7"/>
      <c r="B32" s="7"/>
      <c r="C32" s="7"/>
      <c r="D32" s="5" t="s">
        <v>23</v>
      </c>
      <c r="E32" s="14">
        <f>SUM(E28:E30)-E31</f>
        <v>0</v>
      </c>
      <c r="F32" s="7"/>
      <c r="G32" s="7"/>
    </row>
    <row r="33" spans="1:9" x14ac:dyDescent="0.2">
      <c r="A33" s="7"/>
      <c r="B33" s="7"/>
      <c r="C33" s="7"/>
      <c r="D33" s="7"/>
      <c r="E33" s="7"/>
      <c r="F33" s="7"/>
      <c r="G33" s="7"/>
      <c r="H33" s="31"/>
    </row>
    <row r="34" spans="1:9" x14ac:dyDescent="0.2">
      <c r="A34" s="7"/>
      <c r="B34" s="7"/>
      <c r="C34" s="7"/>
      <c r="D34" s="7"/>
      <c r="E34" s="5" t="s">
        <v>24</v>
      </c>
      <c r="F34" s="17">
        <f>F24</f>
        <v>0</v>
      </c>
      <c r="G34" s="7"/>
      <c r="H34" s="38"/>
    </row>
    <row r="35" spans="1:9" x14ac:dyDescent="0.2">
      <c r="A35" s="7"/>
      <c r="B35" s="7"/>
      <c r="C35" s="7"/>
      <c r="D35" s="7"/>
      <c r="E35" s="5" t="s">
        <v>25</v>
      </c>
      <c r="F35" s="17">
        <f>E32</f>
        <v>0</v>
      </c>
      <c r="G35" s="7"/>
    </row>
    <row r="36" spans="1:9" x14ac:dyDescent="0.2">
      <c r="A36" s="7"/>
      <c r="B36" s="7"/>
      <c r="C36" s="7"/>
      <c r="D36" s="7"/>
      <c r="E36" s="7"/>
      <c r="F36" s="7"/>
      <c r="G36" s="7"/>
    </row>
    <row r="37" spans="1:9" x14ac:dyDescent="0.2">
      <c r="A37" s="16" t="s">
        <v>26</v>
      </c>
      <c r="B37" s="7"/>
      <c r="C37" s="7"/>
      <c r="D37" s="7"/>
      <c r="E37" s="5" t="s">
        <v>27</v>
      </c>
      <c r="F37" s="17">
        <f>F34-F35</f>
        <v>0</v>
      </c>
      <c r="G37" s="7"/>
    </row>
    <row r="38" spans="1:9" x14ac:dyDescent="0.2">
      <c r="A38" s="16"/>
      <c r="B38" s="7"/>
      <c r="C38" s="7"/>
      <c r="D38" s="7"/>
      <c r="E38" s="7"/>
      <c r="F38" s="7"/>
      <c r="G38" s="7"/>
      <c r="I38" s="32"/>
    </row>
    <row r="39" spans="1:9" x14ac:dyDescent="0.2">
      <c r="A39" s="16" t="s">
        <v>28</v>
      </c>
      <c r="B39" s="7"/>
      <c r="C39" s="7"/>
      <c r="D39" s="18"/>
      <c r="E39" s="7"/>
      <c r="F39" s="7"/>
      <c r="G39" s="7"/>
    </row>
    <row r="40" spans="1:9" x14ac:dyDescent="0.2">
      <c r="A40" s="16" t="s">
        <v>29</v>
      </c>
      <c r="B40" s="7"/>
      <c r="C40" s="7"/>
      <c r="D40" s="18"/>
      <c r="E40" s="7"/>
      <c r="F40" s="7"/>
      <c r="G40" s="7"/>
    </row>
    <row r="41" spans="1:9" x14ac:dyDescent="0.2">
      <c r="A41" s="16" t="s">
        <v>46</v>
      </c>
      <c r="B41" s="7"/>
      <c r="C41" s="7"/>
      <c r="D41" s="18"/>
      <c r="E41" s="7"/>
      <c r="F41" s="7"/>
      <c r="G41" s="7"/>
    </row>
    <row r="42" spans="1:9" x14ac:dyDescent="0.2">
      <c r="A42" s="16" t="s">
        <v>30</v>
      </c>
      <c r="B42" s="7"/>
      <c r="C42" s="7"/>
      <c r="D42" s="18"/>
      <c r="E42" s="7"/>
      <c r="F42" s="7"/>
      <c r="G42" s="7"/>
    </row>
    <row r="43" spans="1:9" x14ac:dyDescent="0.2">
      <c r="A43" s="16" t="s">
        <v>31</v>
      </c>
      <c r="B43" s="7"/>
      <c r="C43" s="7"/>
      <c r="D43" s="18"/>
      <c r="E43" s="7"/>
      <c r="F43" s="7"/>
      <c r="G43" s="7"/>
    </row>
    <row r="44" spans="1:9" x14ac:dyDescent="0.2">
      <c r="A44" s="16" t="s">
        <v>32</v>
      </c>
      <c r="B44" s="7"/>
      <c r="C44" s="7"/>
      <c r="D44" s="18"/>
      <c r="E44" s="7"/>
      <c r="F44" s="7"/>
      <c r="G44" s="7"/>
    </row>
    <row r="45" spans="1:9" x14ac:dyDescent="0.2">
      <c r="A45" s="16" t="s">
        <v>33</v>
      </c>
      <c r="B45" s="7"/>
      <c r="C45" s="7"/>
      <c r="D45" s="18"/>
      <c r="E45" s="7"/>
      <c r="F45" s="7"/>
      <c r="G45" s="7"/>
    </row>
    <row r="46" spans="1:9" x14ac:dyDescent="0.2">
      <c r="A46" s="16" t="s">
        <v>57</v>
      </c>
      <c r="B46" s="7"/>
      <c r="C46" s="7"/>
      <c r="D46" s="18"/>
      <c r="E46" s="7"/>
      <c r="F46" s="7"/>
      <c r="G46" s="7"/>
    </row>
    <row r="47" spans="1:9" x14ac:dyDescent="0.2">
      <c r="A47" s="16" t="s">
        <v>34</v>
      </c>
      <c r="B47" s="7"/>
      <c r="C47" s="7"/>
      <c r="D47" s="18"/>
      <c r="E47" s="7"/>
      <c r="F47" s="7"/>
      <c r="G47" s="7"/>
    </row>
    <row r="48" spans="1:9" x14ac:dyDescent="0.2">
      <c r="A48" s="16" t="s">
        <v>35</v>
      </c>
      <c r="B48" s="7"/>
      <c r="C48" s="7"/>
      <c r="D48" s="18"/>
      <c r="E48" s="7"/>
      <c r="F48" s="7"/>
      <c r="G48" s="7"/>
    </row>
    <row r="49" spans="1:9" x14ac:dyDescent="0.2">
      <c r="A49" s="16" t="s">
        <v>36</v>
      </c>
      <c r="B49" s="7"/>
      <c r="C49" s="7"/>
      <c r="D49" s="18"/>
      <c r="E49" s="7"/>
      <c r="F49" s="7"/>
      <c r="G49" s="7"/>
    </row>
    <row r="50" spans="1:9" x14ac:dyDescent="0.2">
      <c r="A50" s="16" t="s">
        <v>37</v>
      </c>
      <c r="B50" s="7"/>
      <c r="C50" s="7"/>
      <c r="D50" s="18"/>
      <c r="E50" s="7"/>
      <c r="F50" s="7"/>
      <c r="G50" s="7"/>
    </row>
    <row r="51" spans="1:9" x14ac:dyDescent="0.2">
      <c r="A51" s="16" t="s">
        <v>38</v>
      </c>
      <c r="B51" s="7"/>
      <c r="C51" s="7"/>
      <c r="D51" s="18"/>
      <c r="E51" s="7"/>
      <c r="F51" s="7"/>
      <c r="G51" s="7"/>
    </row>
    <row r="52" spans="1:9" x14ac:dyDescent="0.2">
      <c r="A52" s="16"/>
      <c r="B52" s="7"/>
      <c r="C52" s="4"/>
      <c r="D52" s="7"/>
      <c r="E52" s="5" t="s">
        <v>39</v>
      </c>
      <c r="F52" s="17">
        <f>SUM(D39:D51)</f>
        <v>0</v>
      </c>
      <c r="G52" s="7"/>
    </row>
    <row r="53" spans="1:9" x14ac:dyDescent="0.2">
      <c r="A53" s="7"/>
      <c r="B53" s="7"/>
      <c r="C53" s="7"/>
      <c r="D53" s="16"/>
      <c r="E53" s="5" t="s">
        <v>40</v>
      </c>
      <c r="F53" s="17">
        <f>F37-F52</f>
        <v>0</v>
      </c>
      <c r="G53" s="7"/>
    </row>
    <row r="54" spans="1:9" ht="25.5" customHeight="1" x14ac:dyDescent="0.2">
      <c r="A54" s="40" t="s">
        <v>41</v>
      </c>
      <c r="B54" s="40"/>
      <c r="C54" s="40"/>
      <c r="D54" s="40"/>
      <c r="E54" s="40"/>
      <c r="F54" s="40"/>
      <c r="G54" s="40"/>
    </row>
    <row r="55" spans="1:9" x14ac:dyDescent="0.2">
      <c r="A55" s="7"/>
      <c r="B55" s="7"/>
      <c r="C55" s="7"/>
      <c r="D55" s="7"/>
      <c r="E55" s="7"/>
      <c r="F55" s="7"/>
      <c r="G55" s="19"/>
      <c r="H55" s="20"/>
      <c r="I55" s="20"/>
    </row>
    <row r="56" spans="1:9" x14ac:dyDescent="0.2">
      <c r="A56" s="16" t="s">
        <v>42</v>
      </c>
      <c r="B56" s="19"/>
      <c r="C56" s="19"/>
      <c r="D56" s="21" t="s">
        <v>43</v>
      </c>
      <c r="E56" s="18"/>
      <c r="F56" s="33" t="s">
        <v>52</v>
      </c>
      <c r="G56" s="16"/>
      <c r="H56" s="20"/>
      <c r="I56" s="20"/>
    </row>
    <row r="57" spans="1:9" x14ac:dyDescent="0.2">
      <c r="A57" s="16" t="s">
        <v>44</v>
      </c>
      <c r="B57" s="19"/>
      <c r="C57" s="19"/>
      <c r="D57" s="22"/>
      <c r="E57" s="22"/>
      <c r="F57" s="4"/>
      <c r="G57" s="16"/>
      <c r="H57" s="20"/>
      <c r="I57" s="20"/>
    </row>
    <row r="58" spans="1:9" ht="13.5" thickBot="1" x14ac:dyDescent="0.25">
      <c r="A58" s="19"/>
      <c r="B58" s="16"/>
      <c r="C58" s="16"/>
      <c r="D58" s="16"/>
      <c r="E58" s="22" t="s">
        <v>45</v>
      </c>
      <c r="F58" s="23">
        <f>F53-E56</f>
        <v>0</v>
      </c>
      <c r="G58" s="7"/>
    </row>
    <row r="59" spans="1:9" ht="13.5" thickTop="1" x14ac:dyDescent="0.2">
      <c r="A59" s="24"/>
      <c r="B59" s="24"/>
      <c r="C59" s="24"/>
      <c r="D59" s="24"/>
      <c r="E59" s="24"/>
      <c r="F59" s="24"/>
      <c r="G59" s="24"/>
    </row>
    <row r="62" spans="1:9" x14ac:dyDescent="0.2">
      <c r="A62" s="25"/>
    </row>
    <row r="94" spans="1:5" x14ac:dyDescent="0.2">
      <c r="E94" s="28"/>
    </row>
    <row r="95" spans="1:5" x14ac:dyDescent="0.2">
      <c r="A95" s="20"/>
    </row>
    <row r="96" spans="1:5" x14ac:dyDescent="0.2">
      <c r="A96" s="20"/>
    </row>
  </sheetData>
  <mergeCells count="7">
    <mergeCell ref="A54:G54"/>
    <mergeCell ref="B5:C5"/>
    <mergeCell ref="E3:G3"/>
    <mergeCell ref="E5:G5"/>
    <mergeCell ref="A1:G1"/>
    <mergeCell ref="B23:C23"/>
    <mergeCell ref="B3:C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W. Bilodeau</dc:creator>
  <cp:lastModifiedBy>Summits Exchequer'</cp:lastModifiedBy>
  <cp:lastPrinted>2018-06-20T04:20:01Z</cp:lastPrinted>
  <dcterms:created xsi:type="dcterms:W3CDTF">2002-02-20T02:41:31Z</dcterms:created>
  <dcterms:modified xsi:type="dcterms:W3CDTF">2019-08-13T15:55:53Z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785010844</vt:i4>
  </property>
  <property fmtid="{D5CDD505-2E9C-101B-9397-08002B2CF9AE}" pid="3" name="_EmailSubject">
    <vt:lpwstr>rats, another blasted fix!</vt:lpwstr>
  </property>
  <property fmtid="{D5CDD505-2E9C-101B-9397-08002B2CF9AE}" pid="4" name="_AuthorEmail">
    <vt:lpwstr>tirloch@cox.rr.com</vt:lpwstr>
  </property>
  <property fmtid="{D5CDD505-2E9C-101B-9397-08002B2CF9AE}" pid="5" name="_AuthorEmailDisplayName">
    <vt:lpwstr>Tom Bilodeau</vt:lpwstr>
  </property>
  <property fmtid="{D5CDD505-2E9C-101B-9397-08002B2CF9AE}" pid="6" name="_ReviewingToolsShownOnce">
    <vt:lpwstr/>
  </property>
</Properties>
</file>